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aedescloud-my.sharepoint.com/personal/l_harbers_aedes_nl/Documents/Documents/Benchmark/2022/"/>
    </mc:Choice>
  </mc:AlternateContent>
  <xr:revisionPtr revIDLastSave="0" documentId="8_{08BA70A3-EFAF-4C20-9006-69671B0A619F}" xr6:coauthVersionLast="47" xr6:coauthVersionMax="47" xr10:uidLastSave="{00000000-0000-0000-0000-000000000000}"/>
  <bookViews>
    <workbookView xWindow="-120" yWindow="-120" windowWidth="29040" windowHeight="15840" xr2:uid="{00000000-000D-0000-FFFF-FFFF00000000}"/>
  </bookViews>
  <sheets>
    <sheet name="NETTO 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11" i="2" l="1"/>
  <c r="G15" i="2" l="1"/>
  <c r="G13" i="2"/>
  <c r="G9" i="2"/>
</calcChain>
</file>

<file path=xl/sharedStrings.xml><?xml version="1.0" encoding="utf-8"?>
<sst xmlns="http://schemas.openxmlformats.org/spreadsheetml/2006/main" count="11" uniqueCount="11">
  <si>
    <t>Betrouwbaarheidsinterval</t>
  </si>
  <si>
    <t>Foutenmarge</t>
  </si>
  <si>
    <t xml:space="preserve">geef schatting van 'p' </t>
  </si>
  <si>
    <t>Aantal nieuwe huurders in de aangegeven meetperiode</t>
  </si>
  <si>
    <t>Aantal vertrokken huurders in de aangegeven meetperiode</t>
  </si>
  <si>
    <t>Aantal huurders met een reparatieverzoek in de aangegeven meetperiode</t>
  </si>
  <si>
    <t>populatie (N)</t>
  </si>
  <si>
    <t>minimale gewenste netto respons (n)</t>
  </si>
  <si>
    <t>Aantal huurders bij wie planmatig onderhoud is uitgevoerd in de aangegeven meetperiode</t>
  </si>
  <si>
    <t>Totaal aantal wooneenheden van de corporatie</t>
  </si>
  <si>
    <r>
      <rPr>
        <b/>
        <sz val="9"/>
        <rFont val="Arial"/>
        <family val="2"/>
      </rPr>
      <t>Uitleg</t>
    </r>
    <r>
      <rPr>
        <sz val="9"/>
        <rFont val="Arial"/>
        <family val="2"/>
      </rPr>
      <t xml:space="preserve">
In de validatiecriteria is een criterium geformuleerd voor de netto steekproefgrootte. De benodigde netto respons is te berekenen met deze speciaal hiervoor ontwikkelde Exceltool. De tool gaat uit van de steekproefvoorwaarden uit de validatiecriteria (90% betrouwbaarheidsinterval en 5% foutenmarge). Bij een kleine populatie wordt automatisch de alternatieve benodigde netto respons berekend. 
De tool is zeer makkelijk in gebruik. De paarse cel is de enige cel waar u mag typen. Daar vult u de populatiegrootte in (het aantal huurders dat in een de door u corporatie opgegeven meetperiode (deze meetperiode heeft u tijdens de eerste validatie opgegeven) een proces heeft doorlopen of in geval van de aselecte steekproef het totaal aantal wooneenheden). Let op dat u hier alleen hele positieve getallen in kan vullen. Het getal ernaast geeft dan de benodigde netto respons weer.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</si>
</sst>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9"/>
      <name val="Arial"/>
      <family val="2"/>
    </font>
    <font>
      <sz val="9"/>
      <color indexed="62"/>
      <name val="Arial"/>
      <family val="2"/>
    </font>
    <font>
      <b/>
      <sz val="9"/>
      <name val="Arial"/>
      <family val="2"/>
    </font>
    <font>
      <sz val="10"/>
      <name val="Arial"/>
      <family val="2"/>
    </font>
    <font>
      <b/>
      <sz val="9"/>
      <color theme="0"/>
      <name val="Arial"/>
      <family val="2"/>
    </font>
    <font>
      <sz val="9"/>
      <color theme="0"/>
      <name val="Arial"/>
      <family val="2"/>
    </font>
    <font>
      <b/>
      <sz val="9"/>
      <color rgb="FF00B0F0"/>
      <name val="Arial"/>
      <family val="2"/>
    </font>
    <font>
      <b/>
      <sz val="12"/>
      <color theme="1"/>
      <name val="Arial"/>
      <family val="2"/>
    </font>
    <font>
      <b/>
      <i/>
      <sz val="12"/>
      <color theme="1"/>
      <name val="Arial"/>
      <family val="2"/>
    </font>
    <font>
      <sz val="12"/>
      <name val="Arial"/>
      <family val="2"/>
    </font>
    <font>
      <b/>
      <i/>
      <sz val="12"/>
      <color theme="0"/>
      <name val="Arial"/>
      <family val="2"/>
    </font>
  </fonts>
  <fills count="7">
    <fill>
      <patternFill patternType="none"/>
    </fill>
    <fill>
      <patternFill patternType="gray125"/>
    </fill>
    <fill>
      <patternFill patternType="solid">
        <fgColor indexed="26"/>
        <bgColor indexed="26"/>
      </patternFill>
    </fill>
    <fill>
      <patternFill patternType="solid">
        <fgColor rgb="FF00B0F0"/>
        <bgColor indexed="64"/>
      </patternFill>
    </fill>
    <fill>
      <patternFill patternType="solid">
        <fgColor theme="0"/>
        <bgColor indexed="64"/>
      </patternFill>
    </fill>
    <fill>
      <patternFill patternType="solid">
        <fgColor theme="0"/>
        <bgColor indexed="26"/>
      </patternFill>
    </fill>
    <fill>
      <patternFill patternType="solid">
        <fgColor rgb="FF7030A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right/>
      <top/>
      <bottom style="thin">
        <color rgb="FF00B0F0"/>
      </bottom>
      <diagonal/>
    </border>
    <border>
      <left/>
      <right style="thin">
        <color rgb="FF00B0F0"/>
      </right>
      <top/>
      <bottom style="thin">
        <color rgb="FF00B0F0"/>
      </bottom>
      <diagonal/>
    </border>
  </borders>
  <cellStyleXfs count="2">
    <xf numFmtId="0" fontId="0" fillId="0" borderId="0"/>
    <xf numFmtId="9" fontId="4" fillId="0" borderId="0" applyFont="0" applyFill="0" applyBorder="0" applyAlignment="0" applyProtection="0"/>
  </cellStyleXfs>
  <cellXfs count="50">
    <xf numFmtId="0" fontId="0" fillId="0" borderId="0" xfId="0"/>
    <xf numFmtId="0" fontId="1" fillId="0" borderId="1" xfId="0" applyFont="1" applyBorder="1"/>
    <xf numFmtId="0" fontId="3" fillId="0" borderId="1" xfId="0" applyFont="1" applyBorder="1"/>
    <xf numFmtId="0" fontId="2" fillId="2" borderId="2" xfId="0" applyFont="1" applyFill="1" applyBorder="1"/>
    <xf numFmtId="0" fontId="1" fillId="0" borderId="2" xfId="0" applyFont="1" applyBorder="1"/>
    <xf numFmtId="0" fontId="1" fillId="0" borderId="3" xfId="0" applyFont="1" applyBorder="1"/>
    <xf numFmtId="0" fontId="1" fillId="0" borderId="4" xfId="0" applyFont="1" applyBorder="1"/>
    <xf numFmtId="0" fontId="8" fillId="3" borderId="0" xfId="0" applyFont="1" applyFill="1" applyBorder="1"/>
    <xf numFmtId="0" fontId="8" fillId="3" borderId="0" xfId="0" applyFont="1" applyFill="1" applyBorder="1" applyProtection="1"/>
    <xf numFmtId="9" fontId="8" fillId="3" borderId="0" xfId="1" applyFont="1" applyFill="1" applyBorder="1" applyProtection="1"/>
    <xf numFmtId="0" fontId="10" fillId="3" borderId="0" xfId="0" applyFont="1" applyFill="1" applyBorder="1" applyProtection="1"/>
    <xf numFmtId="0" fontId="6" fillId="4" borderId="1" xfId="0" applyFont="1" applyFill="1" applyBorder="1"/>
    <xf numFmtId="0" fontId="6" fillId="5" borderId="2" xfId="0" applyFont="1" applyFill="1" applyBorder="1"/>
    <xf numFmtId="0" fontId="6" fillId="4" borderId="3" xfId="0" applyFont="1" applyFill="1" applyBorder="1"/>
    <xf numFmtId="0" fontId="6" fillId="4" borderId="2" xfId="0" applyFont="1" applyFill="1" applyBorder="1"/>
    <xf numFmtId="0" fontId="6" fillId="4" borderId="0" xfId="0" applyFont="1" applyFill="1" applyBorder="1"/>
    <xf numFmtId="0" fontId="5" fillId="4" borderId="0" xfId="0" applyFont="1" applyFill="1" applyBorder="1"/>
    <xf numFmtId="0" fontId="5" fillId="4" borderId="0" xfId="0" applyFont="1" applyFill="1" applyBorder="1" applyAlignment="1">
      <alignment horizontal="center"/>
    </xf>
    <xf numFmtId="0" fontId="5" fillId="4" borderId="0" xfId="0" quotePrefix="1" applyFont="1" applyFill="1" applyBorder="1"/>
    <xf numFmtId="0" fontId="7" fillId="3" borderId="5" xfId="0" applyFont="1" applyFill="1" applyBorder="1"/>
    <xf numFmtId="0" fontId="7" fillId="3" borderId="6" xfId="0" applyFont="1" applyFill="1" applyBorder="1"/>
    <xf numFmtId="0" fontId="5" fillId="3" borderId="6" xfId="0" applyFont="1" applyFill="1" applyBorder="1"/>
    <xf numFmtId="0" fontId="6" fillId="3" borderId="6" xfId="0" applyFont="1" applyFill="1" applyBorder="1"/>
    <xf numFmtId="0" fontId="6" fillId="3" borderId="7" xfId="0" applyFont="1" applyFill="1" applyBorder="1"/>
    <xf numFmtId="0" fontId="8" fillId="3" borderId="8" xfId="0" applyFont="1" applyFill="1" applyBorder="1"/>
    <xf numFmtId="0" fontId="10" fillId="3" borderId="9" xfId="0" applyFont="1" applyFill="1" applyBorder="1" applyProtection="1"/>
    <xf numFmtId="0" fontId="1" fillId="3" borderId="10" xfId="0" applyFont="1" applyFill="1" applyBorder="1" applyProtection="1"/>
    <xf numFmtId="0" fontId="1" fillId="3" borderId="11" xfId="0" applyFont="1" applyFill="1" applyBorder="1" applyProtection="1"/>
    <xf numFmtId="0" fontId="3" fillId="0" borderId="4" xfId="0" applyFont="1" applyBorder="1"/>
    <xf numFmtId="1" fontId="8" fillId="3" borderId="0" xfId="0" applyNumberFormat="1" applyFont="1" applyFill="1" applyBorder="1" applyAlignment="1" applyProtection="1">
      <alignment horizontal="center"/>
    </xf>
    <xf numFmtId="0" fontId="8" fillId="3" borderId="8" xfId="0" applyFont="1" applyFill="1" applyBorder="1" applyAlignment="1" applyProtection="1">
      <alignment wrapText="1"/>
    </xf>
    <xf numFmtId="0" fontId="8" fillId="3" borderId="0" xfId="0" applyFont="1" applyFill="1" applyBorder="1" applyAlignment="1" applyProtection="1">
      <alignment wrapText="1"/>
    </xf>
    <xf numFmtId="0" fontId="0" fillId="3" borderId="0" xfId="0" applyFill="1" applyAlignment="1">
      <alignment horizontal="center"/>
    </xf>
    <xf numFmtId="0" fontId="3" fillId="3" borderId="8" xfId="0" applyFont="1" applyFill="1" applyBorder="1" applyProtection="1"/>
    <xf numFmtId="0" fontId="1" fillId="3" borderId="0" xfId="0" applyFont="1" applyFill="1" applyBorder="1" applyProtection="1"/>
    <xf numFmtId="0" fontId="3" fillId="3" borderId="0" xfId="0" applyFont="1" applyFill="1" applyBorder="1" applyProtection="1"/>
    <xf numFmtId="0" fontId="1" fillId="3" borderId="9" xfId="0" applyFont="1" applyFill="1" applyBorder="1" applyProtection="1"/>
    <xf numFmtId="0" fontId="9" fillId="3" borderId="0" xfId="0" applyFont="1" applyFill="1" applyBorder="1" applyAlignment="1">
      <alignment wrapText="1"/>
    </xf>
    <xf numFmtId="0" fontId="9" fillId="3" borderId="9" xfId="0" applyFont="1" applyFill="1" applyBorder="1" applyAlignment="1">
      <alignment wrapText="1"/>
    </xf>
    <xf numFmtId="0" fontId="3" fillId="3" borderId="0" xfId="0" applyFont="1" applyFill="1" applyBorder="1" applyAlignment="1">
      <alignment horizontal="center"/>
    </xf>
    <xf numFmtId="0" fontId="3" fillId="3" borderId="6" xfId="0" applyFont="1" applyFill="1" applyBorder="1" applyAlignment="1">
      <alignment horizontal="center"/>
    </xf>
    <xf numFmtId="1" fontId="9" fillId="3" borderId="0" xfId="0" applyNumberFormat="1" applyFont="1" applyFill="1" applyBorder="1" applyAlignment="1">
      <alignment horizontal="center" wrapText="1"/>
    </xf>
    <xf numFmtId="1" fontId="11" fillId="6" borderId="0" xfId="0" applyNumberFormat="1" applyFont="1" applyFill="1" applyBorder="1" applyAlignment="1" applyProtection="1">
      <alignment horizontal="center" wrapText="1"/>
      <protection locked="0"/>
    </xf>
    <xf numFmtId="0" fontId="5" fillId="0" borderId="0" xfId="0" applyFont="1" applyFill="1" applyBorder="1" applyAlignment="1">
      <alignment horizontal="center"/>
    </xf>
    <xf numFmtId="0" fontId="1" fillId="3" borderId="5" xfId="0" applyFont="1" applyFill="1" applyBorder="1" applyAlignment="1" applyProtection="1">
      <alignment vertical="top" wrapText="1"/>
    </xf>
    <xf numFmtId="0" fontId="1" fillId="3" borderId="6" xfId="0" applyFont="1" applyFill="1" applyBorder="1" applyAlignment="1" applyProtection="1">
      <alignment vertical="top"/>
    </xf>
    <xf numFmtId="0" fontId="1" fillId="3" borderId="7" xfId="0" applyFont="1" applyFill="1" applyBorder="1" applyAlignment="1" applyProtection="1">
      <alignment vertical="top"/>
    </xf>
    <xf numFmtId="0" fontId="1" fillId="3" borderId="8" xfId="0" applyFont="1" applyFill="1" applyBorder="1" applyAlignment="1" applyProtection="1">
      <alignment vertical="top"/>
    </xf>
    <xf numFmtId="0" fontId="1" fillId="3" borderId="0" xfId="0" applyFont="1" applyFill="1" applyBorder="1" applyAlignment="1" applyProtection="1">
      <alignment vertical="top"/>
    </xf>
    <xf numFmtId="0" fontId="1" fillId="3" borderId="9" xfId="0" applyFont="1" applyFill="1" applyBorder="1" applyAlignment="1" applyProtection="1">
      <alignment vertical="top"/>
    </xf>
  </cellXfs>
  <cellStyles count="2">
    <cellStyle name="Procent" xfId="1" builtinId="5"/>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4878E"/>
      <rgbColor rgb="00FFFFFF"/>
      <rgbColor rgb="00A55855"/>
      <rgbColor rgb="00FFFFFF"/>
      <rgbColor rgb="00FFFFFF"/>
      <rgbColor rgb="00E0C850"/>
      <rgbColor rgb="00CD9C4E"/>
      <rgbColor rgb="00FFFFFF"/>
      <rgbColor rgb="007A5D69"/>
      <rgbColor rgb="00FFFFFF"/>
      <rgbColor rgb="00FFFFFF"/>
      <rgbColor rgb="00D0B8C1"/>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AAAAAA"/>
      <rgbColor rgb="00FFFFFF"/>
      <rgbColor rgb="00453C32"/>
      <rgbColor rgb="00FFFFFF"/>
      <rgbColor rgb="007C6E69"/>
      <rgbColor rgb="00FFFFFF"/>
      <rgbColor rgb="00FFFFFF"/>
      <rgbColor rgb="00D1B2A5"/>
      <rgbColor rgb="00BE9B3C"/>
      <rgbColor rgb="00BA8172"/>
      <rgbColor rgb="00B19199"/>
      <rgbColor rgb="00FFFFFF"/>
      <rgbColor rgb="00FFFFFF"/>
      <rgbColor rgb="00FFFFFF"/>
      <rgbColor rgb="00FFFFFF"/>
      <rgbColor rgb="00FFFFFF"/>
      <rgbColor rgb="00BCC6CB"/>
      <rgbColor rgb="00919EA3"/>
      <rgbColor rgb="00FFFFFF"/>
      <rgbColor rgb="00FFFFFF"/>
      <rgbColor rgb="00FFFFFF"/>
    </indexedColors>
    <mruColors>
      <color rgb="FF9D2D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0</xdr:row>
      <xdr:rowOff>123825</xdr:rowOff>
    </xdr:from>
    <xdr:to>
      <xdr:col>10</xdr:col>
      <xdr:colOff>297288</xdr:colOff>
      <xdr:row>6</xdr:row>
      <xdr:rowOff>81229</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48850" y="123825"/>
          <a:ext cx="1249788" cy="8718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8"/>
  <sheetViews>
    <sheetView tabSelected="1" workbookViewId="0">
      <selection activeCell="G7" sqref="G7"/>
    </sheetView>
  </sheetViews>
  <sheetFormatPr defaultColWidth="9" defaultRowHeight="12" x14ac:dyDescent="0.2"/>
  <cols>
    <col min="1" max="1" width="1.7109375" style="1" customWidth="1"/>
    <col min="2" max="2" width="0.85546875" style="1" customWidth="1"/>
    <col min="3" max="3" width="12.42578125" style="1" customWidth="1"/>
    <col min="4" max="4" width="19.85546875" style="1" customWidth="1"/>
    <col min="5" max="5" width="68.7109375" style="1" customWidth="1"/>
    <col min="6" max="6" width="11.85546875" style="2" customWidth="1"/>
    <col min="7" max="7" width="31.28515625" style="1" customWidth="1"/>
    <col min="8" max="8" width="22" style="1" customWidth="1"/>
    <col min="9" max="16384" width="9" style="1"/>
  </cols>
  <sheetData>
    <row r="1" spans="2:12" s="11" customFormat="1" x14ac:dyDescent="0.2">
      <c r="B1" s="14"/>
      <c r="C1" s="15"/>
      <c r="D1" s="15"/>
      <c r="E1" s="15"/>
      <c r="F1" s="16"/>
      <c r="G1" s="15"/>
      <c r="H1" s="15"/>
      <c r="I1" s="15"/>
      <c r="J1" s="15"/>
      <c r="K1" s="15"/>
      <c r="L1" s="13"/>
    </row>
    <row r="2" spans="2:12" s="11" customFormat="1" x14ac:dyDescent="0.2">
      <c r="B2" s="14"/>
      <c r="C2" s="15"/>
      <c r="D2" s="15"/>
      <c r="E2" s="15"/>
      <c r="F2" s="16"/>
      <c r="G2" s="15"/>
      <c r="H2" s="15"/>
      <c r="I2" s="15"/>
      <c r="J2" s="15"/>
      <c r="K2" s="15"/>
      <c r="L2" s="13"/>
    </row>
    <row r="3" spans="2:12" s="11" customFormat="1" x14ac:dyDescent="0.2">
      <c r="B3" s="14"/>
      <c r="C3" s="15"/>
      <c r="D3" s="15"/>
      <c r="E3" s="15"/>
      <c r="F3" s="16"/>
      <c r="G3" s="15"/>
      <c r="H3" s="15"/>
      <c r="I3" s="15"/>
      <c r="J3" s="15"/>
      <c r="K3" s="15"/>
      <c r="L3" s="13"/>
    </row>
    <row r="4" spans="2:12" s="11" customFormat="1" x14ac:dyDescent="0.2">
      <c r="B4" s="12"/>
      <c r="C4" s="16"/>
      <c r="D4" s="16"/>
      <c r="E4" s="16"/>
      <c r="F4" s="16"/>
      <c r="G4" s="16"/>
      <c r="H4" s="16"/>
      <c r="I4" s="15"/>
      <c r="J4" s="15"/>
      <c r="K4" s="15"/>
      <c r="L4" s="13"/>
    </row>
    <row r="5" spans="2:12" s="11" customFormat="1" x14ac:dyDescent="0.2">
      <c r="B5" s="12"/>
      <c r="C5" s="16" t="s">
        <v>0</v>
      </c>
      <c r="D5" s="16"/>
      <c r="E5" s="16"/>
      <c r="F5" s="17">
        <v>90</v>
      </c>
      <c r="G5" s="16"/>
      <c r="H5" s="16"/>
      <c r="I5" s="15"/>
      <c r="J5" s="15"/>
      <c r="K5" s="15"/>
      <c r="L5" s="13"/>
    </row>
    <row r="6" spans="2:12" s="11" customFormat="1" x14ac:dyDescent="0.2">
      <c r="B6" s="12"/>
      <c r="C6" s="16" t="s">
        <v>1</v>
      </c>
      <c r="D6" s="16"/>
      <c r="E6" s="18"/>
      <c r="F6" s="17">
        <v>0.05</v>
      </c>
      <c r="G6" s="16">
        <v>7.0000000000000007E-2</v>
      </c>
      <c r="H6" s="16"/>
      <c r="I6" s="15"/>
      <c r="J6" s="15"/>
      <c r="K6" s="15"/>
      <c r="L6" s="13"/>
    </row>
    <row r="7" spans="2:12" s="11" customFormat="1" x14ac:dyDescent="0.2">
      <c r="B7" s="12"/>
      <c r="C7" s="16"/>
      <c r="D7" s="16"/>
      <c r="E7" s="18"/>
      <c r="F7" s="43">
        <v>0.7</v>
      </c>
      <c r="G7" s="16"/>
      <c r="H7" s="16"/>
      <c r="I7" s="15"/>
      <c r="J7" s="15"/>
      <c r="K7" s="15"/>
      <c r="L7" s="13"/>
    </row>
    <row r="8" spans="2:12" s="11" customFormat="1" x14ac:dyDescent="0.2">
      <c r="B8" s="12"/>
      <c r="C8" s="19" t="s">
        <v>2</v>
      </c>
      <c r="D8" s="20"/>
      <c r="E8" s="20"/>
      <c r="F8" s="39" t="s">
        <v>6</v>
      </c>
      <c r="G8" s="40" t="s">
        <v>7</v>
      </c>
      <c r="H8" s="21"/>
      <c r="I8" s="22"/>
      <c r="J8" s="22"/>
      <c r="K8" s="23"/>
      <c r="L8" s="13"/>
    </row>
    <row r="9" spans="2:12" ht="15.75" x14ac:dyDescent="0.25">
      <c r="B9" s="3"/>
      <c r="C9" s="24" t="s">
        <v>3</v>
      </c>
      <c r="D9" s="7"/>
      <c r="E9" s="7"/>
      <c r="F9" s="42">
        <v>0</v>
      </c>
      <c r="G9" s="41">
        <f>IF(F9&gt;699,SUM((1.645^2*F7*(1-F7))/F6^2*F9/((1.645^2*F7*(1-F7)/F6^2)+(F9-1))),25%*F9)</f>
        <v>0</v>
      </c>
      <c r="H9" s="37"/>
      <c r="I9" s="37"/>
      <c r="J9" s="37"/>
      <c r="K9" s="38"/>
      <c r="L9" s="5"/>
    </row>
    <row r="10" spans="2:12" ht="15.75" x14ac:dyDescent="0.25">
      <c r="B10" s="3"/>
      <c r="C10" s="24"/>
      <c r="D10" s="7"/>
      <c r="E10" s="7"/>
      <c r="F10" s="32"/>
      <c r="G10" s="37"/>
      <c r="H10" s="37"/>
      <c r="I10" s="37"/>
      <c r="J10" s="37"/>
      <c r="K10" s="38"/>
      <c r="L10" s="5"/>
    </row>
    <row r="11" spans="2:12" ht="15.75" x14ac:dyDescent="0.25">
      <c r="B11" s="3"/>
      <c r="C11" s="24" t="s">
        <v>4</v>
      </c>
      <c r="D11" s="7"/>
      <c r="E11" s="7"/>
      <c r="F11" s="42">
        <v>0</v>
      </c>
      <c r="G11" s="41">
        <f>IF(F11&gt;699,SUM((1.645^2*F7*(1-F7))/F6^2*F11/((1.645^2*F7*(1-F7)/F6^2)+(F11-1))),20%*F11)</f>
        <v>0</v>
      </c>
      <c r="H11" s="37"/>
      <c r="I11" s="37"/>
      <c r="J11" s="37"/>
      <c r="K11" s="38"/>
      <c r="L11" s="5"/>
    </row>
    <row r="12" spans="2:12" ht="15.75" customHeight="1" x14ac:dyDescent="0.25">
      <c r="B12" s="3"/>
      <c r="C12" s="30"/>
      <c r="D12" s="31"/>
      <c r="E12" s="31"/>
      <c r="F12" s="29"/>
      <c r="G12" s="9"/>
      <c r="H12" s="8"/>
      <c r="I12" s="10"/>
      <c r="J12" s="10"/>
      <c r="K12" s="25"/>
      <c r="L12" s="5"/>
    </row>
    <row r="13" spans="2:12" ht="15.75" customHeight="1" x14ac:dyDescent="0.25">
      <c r="B13" s="3"/>
      <c r="C13" s="24" t="s">
        <v>5</v>
      </c>
      <c r="D13" s="31"/>
      <c r="E13" s="31"/>
      <c r="F13" s="42">
        <v>16000</v>
      </c>
      <c r="G13" s="41">
        <f>IF(F13&gt;699,SUM((1.645^2*F7*(1-F7))/F6^2*F13/((1.645^2*F7*(1-F7)/F6^2)+(F13-1))),25%*F13)</f>
        <v>224.13589251838405</v>
      </c>
      <c r="H13" s="8"/>
      <c r="I13" s="10"/>
      <c r="J13" s="10"/>
      <c r="K13" s="25"/>
      <c r="L13" s="5"/>
    </row>
    <row r="14" spans="2:12" ht="15.75" x14ac:dyDescent="0.25">
      <c r="B14" s="3"/>
      <c r="C14" s="30"/>
      <c r="D14" s="31"/>
      <c r="E14" s="31"/>
      <c r="F14" s="29"/>
      <c r="G14" s="8"/>
      <c r="H14" s="8"/>
      <c r="I14" s="10"/>
      <c r="J14" s="10"/>
      <c r="K14" s="25"/>
      <c r="L14" s="5"/>
    </row>
    <row r="15" spans="2:12" ht="15.75" x14ac:dyDescent="0.25">
      <c r="B15" s="4"/>
      <c r="C15" s="24" t="s">
        <v>8</v>
      </c>
      <c r="D15" s="26"/>
      <c r="E15" s="26"/>
      <c r="F15" s="42">
        <v>0</v>
      </c>
      <c r="G15" s="41">
        <f>IF(F15&gt;699,SUM((1.645^2*F7*(1-F7))/F6^2*F15/((1.645^2*F7*(1-F7)/F6^2)+(F15-1))),25%*F15)</f>
        <v>0</v>
      </c>
      <c r="H15" s="26"/>
      <c r="I15" s="26"/>
      <c r="J15" s="26"/>
      <c r="K15" s="27"/>
      <c r="L15" s="5"/>
    </row>
    <row r="16" spans="2:12" x14ac:dyDescent="0.2">
      <c r="B16" s="4"/>
      <c r="C16" s="33"/>
      <c r="D16" s="34"/>
      <c r="E16" s="34"/>
      <c r="F16" s="35"/>
      <c r="G16" s="34"/>
      <c r="H16" s="34"/>
      <c r="I16" s="34"/>
      <c r="J16" s="34"/>
      <c r="K16" s="36"/>
      <c r="L16" s="5"/>
    </row>
    <row r="17" spans="2:12" ht="15.75" x14ac:dyDescent="0.25">
      <c r="B17" s="4"/>
      <c r="C17" s="24" t="s">
        <v>9</v>
      </c>
      <c r="D17" s="34"/>
      <c r="E17" s="34"/>
      <c r="F17" s="42">
        <v>0</v>
      </c>
      <c r="G17" s="41">
        <f>IF(F17&gt;2500,SUM((1.645^2*F7*(1-F7))/F6^2*F17/((1.645^2*F7*(1-F7)/F6^2)+(F17-1))),IF(F17&lt;2501,SUM((1.645^2*F7*(1-F7))/G6^2*F17/((1.645^2*F7*(1-F7)/G6^2)+(F17-1)))))</f>
        <v>0</v>
      </c>
      <c r="H17" s="34"/>
      <c r="I17" s="34"/>
      <c r="J17" s="34"/>
      <c r="K17" s="36"/>
      <c r="L17" s="5"/>
    </row>
    <row r="18" spans="2:12" x14ac:dyDescent="0.2">
      <c r="B18" s="4"/>
      <c r="C18" s="33"/>
      <c r="D18" s="34"/>
      <c r="E18" s="34"/>
      <c r="F18" s="35"/>
      <c r="G18" s="34"/>
      <c r="H18" s="34"/>
      <c r="I18" s="34"/>
      <c r="J18" s="34"/>
      <c r="K18" s="36"/>
      <c r="L18" s="5"/>
    </row>
    <row r="19" spans="2:12" x14ac:dyDescent="0.2">
      <c r="B19" s="4"/>
      <c r="C19" s="33"/>
      <c r="D19" s="34"/>
      <c r="E19" s="34"/>
      <c r="F19" s="35"/>
      <c r="G19" s="34"/>
      <c r="H19" s="34"/>
      <c r="I19" s="34"/>
      <c r="J19" s="34"/>
      <c r="K19" s="36"/>
      <c r="L19" s="5"/>
    </row>
    <row r="20" spans="2:12" x14ac:dyDescent="0.2">
      <c r="B20" s="4"/>
      <c r="C20" s="44" t="s">
        <v>10</v>
      </c>
      <c r="D20" s="45"/>
      <c r="E20" s="45"/>
      <c r="F20" s="45"/>
      <c r="G20" s="45"/>
      <c r="H20" s="45"/>
      <c r="I20" s="45"/>
      <c r="J20" s="45"/>
      <c r="K20" s="46"/>
      <c r="L20" s="5"/>
    </row>
    <row r="21" spans="2:12" x14ac:dyDescent="0.2">
      <c r="B21" s="4"/>
      <c r="C21" s="47"/>
      <c r="D21" s="48"/>
      <c r="E21" s="48"/>
      <c r="F21" s="48"/>
      <c r="G21" s="48"/>
      <c r="H21" s="48"/>
      <c r="I21" s="48"/>
      <c r="J21" s="48"/>
      <c r="K21" s="49"/>
      <c r="L21" s="5"/>
    </row>
    <row r="22" spans="2:12" x14ac:dyDescent="0.2">
      <c r="B22" s="4"/>
      <c r="C22" s="47"/>
      <c r="D22" s="48"/>
      <c r="E22" s="48"/>
      <c r="F22" s="48"/>
      <c r="G22" s="48"/>
      <c r="H22" s="48"/>
      <c r="I22" s="48"/>
      <c r="J22" s="48"/>
      <c r="K22" s="49"/>
      <c r="L22" s="5"/>
    </row>
    <row r="23" spans="2:12" x14ac:dyDescent="0.2">
      <c r="B23" s="4"/>
      <c r="C23" s="47"/>
      <c r="D23" s="48"/>
      <c r="E23" s="48"/>
      <c r="F23" s="48"/>
      <c r="G23" s="48"/>
      <c r="H23" s="48"/>
      <c r="I23" s="48"/>
      <c r="J23" s="48"/>
      <c r="K23" s="49"/>
      <c r="L23" s="5"/>
    </row>
    <row r="24" spans="2:12" x14ac:dyDescent="0.2">
      <c r="B24" s="4"/>
      <c r="C24" s="47"/>
      <c r="D24" s="48"/>
      <c r="E24" s="48"/>
      <c r="F24" s="48"/>
      <c r="G24" s="48"/>
      <c r="H24" s="48"/>
      <c r="I24" s="48"/>
      <c r="J24" s="48"/>
      <c r="K24" s="49"/>
      <c r="L24" s="5"/>
    </row>
    <row r="25" spans="2:12" x14ac:dyDescent="0.2">
      <c r="B25" s="4"/>
      <c r="C25" s="47"/>
      <c r="D25" s="48"/>
      <c r="E25" s="48"/>
      <c r="F25" s="48"/>
      <c r="G25" s="48"/>
      <c r="H25" s="48"/>
      <c r="I25" s="48"/>
      <c r="J25" s="48"/>
      <c r="K25" s="49"/>
      <c r="L25" s="5"/>
    </row>
    <row r="26" spans="2:12" x14ac:dyDescent="0.2">
      <c r="B26" s="4"/>
      <c r="C26" s="47"/>
      <c r="D26" s="48"/>
      <c r="E26" s="48"/>
      <c r="F26" s="48"/>
      <c r="G26" s="48"/>
      <c r="H26" s="48"/>
      <c r="I26" s="48"/>
      <c r="J26" s="48"/>
      <c r="K26" s="49"/>
      <c r="L26" s="5"/>
    </row>
    <row r="27" spans="2:12" x14ac:dyDescent="0.2">
      <c r="B27" s="4"/>
      <c r="C27" s="47"/>
      <c r="D27" s="48"/>
      <c r="E27" s="48"/>
      <c r="F27" s="48"/>
      <c r="G27" s="48"/>
      <c r="H27" s="48"/>
      <c r="I27" s="48"/>
      <c r="J27" s="48"/>
      <c r="K27" s="49"/>
      <c r="L27" s="5"/>
    </row>
    <row r="28" spans="2:12" x14ac:dyDescent="0.2">
      <c r="C28" s="6"/>
      <c r="D28" s="6"/>
      <c r="E28" s="6"/>
      <c r="F28" s="28"/>
      <c r="G28" s="6"/>
      <c r="H28" s="6"/>
      <c r="I28" s="6"/>
      <c r="J28" s="6"/>
      <c r="K28" s="6"/>
    </row>
  </sheetData>
  <mergeCells count="1">
    <mergeCell ref="C20:K27"/>
  </mergeCells>
  <phoneticPr fontId="0" type="noConversion"/>
  <pageMargins left="0.75" right="0.75" top="1" bottom="1" header="0.5" footer="0.5"/>
  <pageSetup paperSize="9" orientation="portrait" r:id="rId1"/>
  <headerFooter alignWithMargins="0">
    <oddHeader>&amp;A</oddHeader>
    <oddFooter>Pagina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7AB81737742F4E9E30179F8BA24BB3" ma:contentTypeVersion="13" ma:contentTypeDescription="Een nieuw document maken." ma:contentTypeScope="" ma:versionID="830c9332439168b32794627ae0b3d4f3">
  <xsd:schema xmlns:xsd="http://www.w3.org/2001/XMLSchema" xmlns:xs="http://www.w3.org/2001/XMLSchema" xmlns:p="http://schemas.microsoft.com/office/2006/metadata/properties" xmlns:ns2="f60e1e4e-9f14-4b38-8b4a-7c12312fcced" xmlns:ns3="81d570fa-2188-4c93-a7d8-fab55656f113" xmlns:ns4="4b293e5e-71d6-45a5-a9d7-5d0f061c60de" xmlns:ns5="ee675eb2-7f62-4c70-be7b-8a0b72730e3a" targetNamespace="http://schemas.microsoft.com/office/2006/metadata/properties" ma:root="true" ma:fieldsID="4bb0f791dba93eef45c2b592068dbd98" ns2:_="" ns3:_="" ns4:_="" ns5:_="">
    <xsd:import namespace="f60e1e4e-9f14-4b38-8b4a-7c12312fcced"/>
    <xsd:import namespace="81d570fa-2188-4c93-a7d8-fab55656f113"/>
    <xsd:import namespace="4b293e5e-71d6-45a5-a9d7-5d0f061c60de"/>
    <xsd:import namespace="ee675eb2-7f62-4c70-be7b-8a0b72730e3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SharingHintHash" minOccurs="0"/>
                <xsd:element ref="ns4:SharedWithDetails" minOccurs="0"/>
                <xsd:element ref="ns4:LastSharedByUser" minOccurs="0"/>
                <xsd:element ref="ns4:LastSharedByTime"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d570fa-2188-4c93-a7d8-fab55656f11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b293e5e-71d6-45a5-a9d7-5d0f061c60de" elementFormDefault="qualified">
    <xsd:import namespace="http://schemas.microsoft.com/office/2006/documentManagement/types"/>
    <xsd:import namespace="http://schemas.microsoft.com/office/infopath/2007/PartnerControls"/>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675eb2-7f62-4c70-be7b-8a0b72730e3a"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60e1e4e-9f14-4b38-8b4a-7c12312fcced">KWH2014-56-6415</_dlc_DocId>
    <_dlc_DocIdUrl xmlns="f60e1e4e-9f14-4b38-8b4a-7c12312fcced">
      <Url>https://kwhcorp.sharepoint.com/projecten/bestanden/_layouts/15/DocIdRedir.aspx?ID=KWH2014-56-6415</Url>
      <Description>KWH2014-56-6415</Description>
    </_dlc_DocId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31D3DEF-8067-4E11-9A71-97DCF71BA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e1e4e-9f14-4b38-8b4a-7c12312fcced"/>
    <ds:schemaRef ds:uri="81d570fa-2188-4c93-a7d8-fab55656f113"/>
    <ds:schemaRef ds:uri="4b293e5e-71d6-45a5-a9d7-5d0f061c60de"/>
    <ds:schemaRef ds:uri="ee675eb2-7f62-4c70-be7b-8a0b72730e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A6674B-9345-4B5E-B5DD-E0B22F503066}">
  <ds:schemaRefs>
    <ds:schemaRef ds:uri="http://schemas.microsoft.com/sharepoint/v3/contenttype/forms"/>
  </ds:schemaRefs>
</ds:datastoreItem>
</file>

<file path=customXml/itemProps3.xml><?xml version="1.0" encoding="utf-8"?>
<ds:datastoreItem xmlns:ds="http://schemas.openxmlformats.org/officeDocument/2006/customXml" ds:itemID="{77811D7A-E197-4062-A9C4-FD4B8642B610}">
  <ds:schemaRefs>
    <ds:schemaRef ds:uri="http://schemas.microsoft.com/office/2006/metadata/properties"/>
    <ds:schemaRef ds:uri="f60e1e4e-9f14-4b38-8b4a-7c12312fcced"/>
    <ds:schemaRef ds:uri="81d570fa-2188-4c93-a7d8-fab55656f113"/>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ee675eb2-7f62-4c70-be7b-8a0b72730e3a"/>
    <ds:schemaRef ds:uri="4b293e5e-71d6-45a5-a9d7-5d0f061c60de"/>
    <ds:schemaRef ds:uri="http://purl.org/dc/dcmitype/"/>
    <ds:schemaRef ds:uri="http://purl.org/dc/terms/"/>
  </ds:schemaRefs>
</ds:datastoreItem>
</file>

<file path=customXml/itemProps4.xml><?xml version="1.0" encoding="utf-8"?>
<ds:datastoreItem xmlns:ds="http://schemas.openxmlformats.org/officeDocument/2006/customXml" ds:itemID="{D53ED4DB-B4AA-4E86-B5E9-7E85274D8AD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NETTO n</vt:lpstr>
    </vt:vector>
  </TitlesOfParts>
  <Company>USP Marketing Consultancy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Provoost</dc:creator>
  <cp:lastModifiedBy>Leonie Harbers</cp:lastModifiedBy>
  <cp:lastPrinted>1998-02-04T12:53:30Z</cp:lastPrinted>
  <dcterms:created xsi:type="dcterms:W3CDTF">1996-03-20T08:07:56Z</dcterms:created>
  <dcterms:modified xsi:type="dcterms:W3CDTF">2022-12-01T08:27:39Z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0x010100177AB81737742F4E9E30179F8BA24BB3</vt:lpwstr>
  </property>
  <property fmtid="{D5CDD505-2E9C-101B-9397-08002B2CF9AE}" pid="3" name="_dlc_DocIdItemGuid">
    <vt:lpwstr>b0238c68-ff38-45e2-9b4c-5fba25a94ca3</vt:lpwstr>
  </property>
</Properties>
</file>